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110" yWindow="-150" windowWidth="19440" windowHeight="102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Лист1!$A$7:$U$30</definedName>
    <definedName name="_xlnm.Print_Titles" localSheetId="0">Лист1!$3:$6</definedName>
    <definedName name="_xlnm.Print_Area" localSheetId="0">Лист1!$A$1:$U$39</definedName>
  </definedNames>
  <calcPr calcId="144525"/>
</workbook>
</file>

<file path=xl/calcChain.xml><?xml version="1.0" encoding="utf-8"?>
<calcChain xmlns="http://schemas.openxmlformats.org/spreadsheetml/2006/main">
  <c r="F18" i="1" l="1"/>
  <c r="F17" i="1"/>
  <c r="F16" i="1"/>
  <c r="F15" i="1"/>
  <c r="F12" i="1"/>
  <c r="F10" i="1" l="1"/>
  <c r="F9" i="1"/>
  <c r="F8" i="1"/>
  <c r="F27" i="1" l="1"/>
  <c r="F11" i="1" l="1"/>
</calcChain>
</file>

<file path=xl/sharedStrings.xml><?xml version="1.0" encoding="utf-8"?>
<sst xmlns="http://schemas.openxmlformats.org/spreadsheetml/2006/main" count="214" uniqueCount="139">
  <si>
    <t>№  п/п</t>
  </si>
  <si>
    <t>Наименование фидера</t>
  </si>
  <si>
    <t xml:space="preserve">Потери напряжения до выполнения мероприятий, % </t>
  </si>
  <si>
    <t>Мероприятия по снижению потерь</t>
  </si>
  <si>
    <t>Протяженность (Строительство, реконструкция)</t>
  </si>
  <si>
    <t>Потери после выполнения мероприятий, %</t>
  </si>
  <si>
    <t>Способ выполнения</t>
  </si>
  <si>
    <t>наименование программы (эксплуат., ТиК, инвестпрограмма или др.)</t>
  </si>
  <si>
    <t>Год (по плану)</t>
  </si>
  <si>
    <t>Количество абонентов</t>
  </si>
  <si>
    <t>Жалобы населения, номера домов</t>
  </si>
  <si>
    <t>кВА</t>
  </si>
  <si>
    <t>км</t>
  </si>
  <si>
    <t>1 фазных</t>
  </si>
  <si>
    <t>3-х фазных</t>
  </si>
  <si>
    <t>6-10 кВ</t>
  </si>
  <si>
    <t>ТП</t>
  </si>
  <si>
    <t>ВЛ</t>
  </si>
  <si>
    <t>КЛ</t>
  </si>
  <si>
    <t>подряд</t>
  </si>
  <si>
    <t>Инвестпрограмма</t>
  </si>
  <si>
    <t>Хозспособ</t>
  </si>
  <si>
    <t>КТПН-802п ф.1</t>
  </si>
  <si>
    <t>мкр-н Китой</t>
  </si>
  <si>
    <t>Замена голого провода на СИП-2 3*95+1*95+1*25 (748 м.), замена вводов на СИП-4 2*16  (250 м) и СИП-4 4*16  (40 м)</t>
  </si>
  <si>
    <t>ж/д по ул. Трактовая</t>
  </si>
  <si>
    <t>КТПН- №806п  ф.2</t>
  </si>
  <si>
    <t>п. Китой</t>
  </si>
  <si>
    <t>43 ж/д частного сектора</t>
  </si>
  <si>
    <t>жалобы от 43 ж/д: пер.Вокзальный №2,3. пер.Первомайский №8.                                            ул.Первомайская №1а,4а,5а,5б,6а,9а,8а,11а,13а,10,12,13б,14,15,             ул.Пролетарская №3,7,9,11. ул.Вокзальная №39а,37,37а,35а,33а,28,31,33,35,30,30а,32,34,36,37,39,38,41,43,40,42,45/1,45/2.</t>
  </si>
  <si>
    <t>жалобы от 43 ж/д: ул.Трактовая №81,83,85,85а,87,89,91,78,80,82,84,86,88,90,92,93,95,97,101,103,105,109,111,113,115,117,119,121,123,125,127,129,131,133,135,137,149,139,141,143,147а,145,147.</t>
  </si>
  <si>
    <t>Общий физический объем,  км</t>
  </si>
  <si>
    <t>ул. Трактовая</t>
  </si>
  <si>
    <t>Замена голого провода на СИП.</t>
  </si>
  <si>
    <t>КТПН- №802п  ф1 + КТПН-557п ф.5</t>
  </si>
  <si>
    <t>Филиал</t>
  </si>
  <si>
    <t>Населенный пункт</t>
  </si>
  <si>
    <t>Наименование улиц, номера домов</t>
  </si>
  <si>
    <t>Устные жалобы на низкое напряжение</t>
  </si>
  <si>
    <t>АЭС</t>
  </si>
  <si>
    <t xml:space="preserve">Техническая эксплуатация </t>
  </si>
  <si>
    <t>Разделение фидера, замена провода на ВЛИ большего сечения</t>
  </si>
  <si>
    <t>Ф№ Сосновая</t>
  </si>
  <si>
    <t>КТП-26 ТМ–320 Шумский</t>
  </si>
  <si>
    <t>Замена голого провода на СИП сечением не менее 3*95+1*95</t>
  </si>
  <si>
    <t>р.п Куйтун ТП-58 "Трактовая" ТМГ–160</t>
  </si>
  <si>
    <t>ф.2 ул.Кирова</t>
  </si>
  <si>
    <t>ф.3 ул.Дзержинского</t>
  </si>
  <si>
    <t>ф.1 ул.Дзержинского</t>
  </si>
  <si>
    <t>ф.1 ул.22 Годовщины Октября</t>
  </si>
  <si>
    <t>р.п Куйтун ТП-10 "31-я Годовщина" ТМГ–160</t>
  </si>
  <si>
    <t>Замена голого провода на СИП сечением не менее 3*70+1*70</t>
  </si>
  <si>
    <t>НЭС</t>
  </si>
  <si>
    <t>Низкое напряжение</t>
  </si>
  <si>
    <t>ул. Сосновая: 2, 4, 6, 8, 10, 12, 14, 16, 18, 9, 11, 13</t>
  </si>
  <si>
    <t>Ул. Ломоносова дом № 1,3,4,5,6,7,8,9,10,11,12,13,14,15,16,17,19,21,23,25,27  Ул. Кирова дом № 1,2,3,4,5,6,7,8,9,10,11,12,13,14,15,16,17,18,19,20,21,22,23,24,25,27,29,31,33,35,37</t>
  </si>
  <si>
    <t xml:space="preserve">Ул.Трактовая дом   № 33 Низкое напряжение </t>
  </si>
  <si>
    <t>Ул.Дзержинского дом № 1,2,3,4,5,6,7,8,9,10,11,13,14,15,16,17,18,19,20,21,22,23,24,25,26,28,30,32,34,36,38</t>
  </si>
  <si>
    <t>Ул. Дзержинского дом № 12, Ул. Калинина дом № 1,3,5,7,9,11,15,17,18,19,21,23,25, Производственные объекты</t>
  </si>
  <si>
    <t xml:space="preserve">Ул. 22 Год.Октября дом № 73 Низкое напряжение </t>
  </si>
  <si>
    <t>г.Усть-Кут</t>
  </si>
  <si>
    <t>ТП-208 п1р1 ул.Первомайская, Хабарова</t>
  </si>
  <si>
    <t>Произведено перераспределение нагрузок, необходима замена магистрального провода на ВЛИ большего сечения, разделение фидера, установка дополнительной КТПН-250 кВА</t>
  </si>
  <si>
    <t>КРУН-10 кВ яч.№ 4 Коопзверопромхоз</t>
  </si>
  <si>
    <t>п. Качуг</t>
  </si>
  <si>
    <t>ул.Иркутская, ул.Лесная</t>
  </si>
  <si>
    <t>Касьяновка</t>
  </si>
  <si>
    <t>источник финансирования не определён</t>
  </si>
  <si>
    <t>фид-2 ул.Лазо,Иванцевой ТП-131</t>
  </si>
  <si>
    <t xml:space="preserve">Увеличение сечения магистрального провода до СИП2А-(4х70), СИП2А-(4х50) и замена вводов на СИП 2А-(2-16) и СИП 2А-(4х16), с заменой существующих дер.опор на ж/б опоры в кол-ве 45шт                 </t>
  </si>
  <si>
    <t xml:space="preserve">Увеличение сечения магистрального провода до СИП2А-(4х70), СИП2А-(4х50) и замена вводов на СИП 2А-(2-16) и СИП 2А-(4х16), с заменой существующих дер.опор на ж/б опоры в кол-ве 30шт              </t>
  </si>
  <si>
    <t>п.Михайловка</t>
  </si>
  <si>
    <t>фид-2 ул.Пролетарская ТП-2</t>
  </si>
  <si>
    <t xml:space="preserve">Увеличение сечения магистрального провода до СИП2А-(4х70), СИП2А-(4х50) и замена вводов на СИП 2А-(2-16) и СИП 2А-(4х16), с заменой существующих дер.опор на ж/б опоры в кол-ве 38шт              </t>
  </si>
  <si>
    <t>фид-3 ул.Пролетарская ТП-2</t>
  </si>
  <si>
    <t>ЧЭС</t>
  </si>
  <si>
    <t xml:space="preserve">ул.П.Морозова, 27-71/22-68; ул.2-я Петровка(Петрова), 1-35/2-20.  </t>
  </si>
  <si>
    <t>ул.Пролетарская, 3-51/2-42; ул.Кр. Звезды, 3-9/21-25;</t>
  </si>
  <si>
    <t>Жалоба №56 от 17.01.2014г. ул.Пролетарская №1-37. Низкое напряжение.</t>
  </si>
  <si>
    <t xml:space="preserve">ул.Пролетарская, 53-103  </t>
  </si>
  <si>
    <t>-</t>
  </si>
  <si>
    <t>Низкое  качество напряжения.</t>
  </si>
  <si>
    <t>ТП-301371 ф.№4 "ул. Майская, ул. Речная"</t>
  </si>
  <si>
    <t>г.Киренск, м-н Пролетарский</t>
  </si>
  <si>
    <t>Реконструкция фидера №4 "ул.Майская, ул.Речная" от ТП-137 с заменой голого линейного провода на провод СИП большего сечения и провода ответвлений к домам на провод СИП-4 сечением 16 мм2.</t>
  </si>
  <si>
    <t>ул.Майская №1, 2, 3, 5, 6, клуб, магазин "Иртышь", 7, 8, 9, 10, 11, 12, 13, 14, 15, 16. ул.Речная №6, 7, 8, 9, х.п, 10, 11, 12, 13, 14.</t>
  </si>
  <si>
    <t>КЭС</t>
  </si>
  <si>
    <t>г. Зима</t>
  </si>
  <si>
    <t xml:space="preserve">п. Балаганск </t>
  </si>
  <si>
    <t>СЭС</t>
  </si>
  <si>
    <t>инвестпрограмма</t>
  </si>
  <si>
    <t>Строительство КТПН-250/10кВ - 2 шт., ВЛ-10кВ, ВЛ-0,4кВ ул. Кольцевая, ул. Горького, п. Балаганск</t>
  </si>
  <si>
    <t>Текущий и капитальный ремонт</t>
  </si>
  <si>
    <t>Строительство новой КТПН-630 кВа ул.Трактовая возле д.№94-98. Замена голого провода на СИП, разделение ВЛ-0,4 на 3 фидера.</t>
  </si>
  <si>
    <t xml:space="preserve">Выполнение, % </t>
  </si>
  <si>
    <t>ф.1</t>
  </si>
  <si>
    <t>р.п Куйтун ТП-59 "Матросова" ТМ–100</t>
  </si>
  <si>
    <t>г.Тулун ТП-42"ПДУ" ТМ–180</t>
  </si>
  <si>
    <t>ул.Володарского 103,103а,101,99,97а,97,95,83,81,79,77,77а,116,116,112,110,108,104,102,100,95,94,92,90,88,86,84</t>
  </si>
  <si>
    <t>р.п Куйтун ТП-95 "Кирова" ТМГ–250</t>
  </si>
  <si>
    <t>Ул.36 Год.Октября 29,30,31,32,33,34,35,36,37,38,,39,40,41,42,43,44,45,46,47,48,49,50,52,54</t>
  </si>
  <si>
    <t xml:space="preserve">Эксплуатация </t>
  </si>
  <si>
    <t>хозяйственный</t>
  </si>
  <si>
    <t>УКЭС</t>
  </si>
  <si>
    <t>ул.Первомайская, Хабарова</t>
  </si>
  <si>
    <t>УОЭС</t>
  </si>
  <si>
    <t>Устные жалобы на качество ЭЭ</t>
  </si>
  <si>
    <t>Перераспределение нагрузок с ТП-КЗПХ на ТП-Еловая с монтажем провода СИП 4х70 совместной подвеской по ВЛ-10кВ</t>
  </si>
  <si>
    <t>Устные жалобы на низкое напряжение. №2186 от 06.11.2018г. Обращение  к президенту РФ Н.Н.Волынкиной ул.П.Морозова,70-о плохом напряжении.</t>
  </si>
  <si>
    <t>капитальный ремонт ХС</t>
  </si>
  <si>
    <t>ВЛ-0,4кВ "Чехова" от ТП-10</t>
  </si>
  <si>
    <t>ул. Чехова 82-1</t>
  </si>
  <si>
    <t>вх 35/СЭС от 18.01.18</t>
  </si>
  <si>
    <t>ВЛ-0.4кВ "Школа" от ТП-3</t>
  </si>
  <si>
    <t xml:space="preserve">п. Кумарейка </t>
  </si>
  <si>
    <t>Выполнить ремонт ВЛ-0,4кВ, замена опор, провода на СИП</t>
  </si>
  <si>
    <t>ул. Школьная д. 2,4,5-1,5-2,6,7,9,13.</t>
  </si>
  <si>
    <t>ВЛ-0,4кВ Революционная-четная</t>
  </si>
  <si>
    <t>1.181</t>
  </si>
  <si>
    <t>Рекострукция фидера с заменой провода А-16, А-35 на А-50</t>
  </si>
  <si>
    <t>г. Зима ул. Коммунистическая,113,115</t>
  </si>
  <si>
    <t>Письменные жалобы на низкое напряжение</t>
  </si>
  <si>
    <t>ВЛ-0,4кВ ф. Коминтерна от ТП-130</t>
  </si>
  <si>
    <t>г.Зима</t>
  </si>
  <si>
    <t>Рекострукция фидера с заменой провода А-50 на СИП-2 3х120+1х95</t>
  </si>
  <si>
    <t>г. Зима ул. Коминтерна, 134-1, 126-4, 130, 134-3. ул. Мясокомбинат 2-1</t>
  </si>
  <si>
    <t>ВЛ-0,4кВ ф. Запад от ТП-8</t>
  </si>
  <si>
    <t>г. Зима ул. Советская 28,30,32,34,36,38,40,42,44,46,48,50,54,56</t>
  </si>
  <si>
    <t xml:space="preserve">ТЭС </t>
  </si>
  <si>
    <t>ул. 3-ая Целинная, ул. 4-ая Целинная.</t>
  </si>
  <si>
    <t>ВЛ-0,4 кВ фид. 3-ая Целинная ТП-82.</t>
  </si>
  <si>
    <t>г. Тайшет, ул. 3-ая  Целинная, ул. 4-ая Целинная.</t>
  </si>
  <si>
    <t>Замена  неизолированного провода на изолированый большего сечения (СИП-4*50).</t>
  </si>
  <si>
    <t>Техническая эксплуатация</t>
  </si>
  <si>
    <t>ТП-265А</t>
  </si>
  <si>
    <t>Произведена замена КТПН 400/6/0,4 на 630/6/0,4</t>
  </si>
  <si>
    <t>ул.Ушинского</t>
  </si>
  <si>
    <t>пер.Матросова дом № 1,5,14,12,10,1,8,6,10,4,2 Ул. 2-я Пятилетка дом № 4,6,8,10,12,14,18,20,22,24,26,35,38,40,42,46,3,5,7,9,11,13,15,17,19,23,21,23,25,27</t>
  </si>
  <si>
    <t>План исполнения программы по приведению качества электроэнергии потребетелей в соответствии с ГОСТ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</si>
</sst>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4" fontId="5" fillId="0" borderId="0" applyFont="0" applyFill="0" applyBorder="0" applyAlignment="0" applyProtection="0"/>
    <xf numFmtId="0" fontId="1" fillId="0" borderId="0"/>
  </cellStyleXfs>
  <cellXfs count="31">
    <xf numFmtId="0" fontId="0" fillId="0" borderId="0" xfId="0"/>
    <xf numFmtId="0" fontId="0" fillId="0" borderId="0" xfId="0" applyFont="1" applyFill="1"/>
    <xf numFmtId="165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62">
    <cellStyle name="Обычный" xfId="0" builtinId="0"/>
    <cellStyle name="Обычный 101" xfId="7"/>
    <cellStyle name="Обычный 102" xfId="8"/>
    <cellStyle name="Обычный 104" xfId="9"/>
    <cellStyle name="Обычный 107" xfId="10"/>
    <cellStyle name="Обычный 108" xfId="11"/>
    <cellStyle name="Обычный 11" xfId="12"/>
    <cellStyle name="Обычный 111" xfId="13"/>
    <cellStyle name="Обычный 13" xfId="14"/>
    <cellStyle name="Обычный 15" xfId="15"/>
    <cellStyle name="Обычный 16" xfId="16"/>
    <cellStyle name="Обычный 17" xfId="17"/>
    <cellStyle name="Обычный 18" xfId="18"/>
    <cellStyle name="Обычный 19" xfId="1"/>
    <cellStyle name="Обычный 2" xfId="19"/>
    <cellStyle name="Обычный 20" xfId="2"/>
    <cellStyle name="Обычный 21" xfId="20"/>
    <cellStyle name="Обычный 22" xfId="21"/>
    <cellStyle name="Обычный 24" xfId="22"/>
    <cellStyle name="Обычный 26" xfId="23"/>
    <cellStyle name="Обычный 27" xfId="24"/>
    <cellStyle name="Обычный 29" xfId="25"/>
    <cellStyle name="Обычный 3" xfId="26"/>
    <cellStyle name="Обычный 31" xfId="27"/>
    <cellStyle name="Обычный 32" xfId="28"/>
    <cellStyle name="Обычный 35" xfId="29"/>
    <cellStyle name="Обычный 4" xfId="6"/>
    <cellStyle name="Обычный 4 2" xfId="61"/>
    <cellStyle name="Обычный 41" xfId="30"/>
    <cellStyle name="Обычный 43" xfId="31"/>
    <cellStyle name="Обычный 44" xfId="3"/>
    <cellStyle name="Обычный 45" xfId="59"/>
    <cellStyle name="Обычный 47" xfId="32"/>
    <cellStyle name="Обычный 48" xfId="33"/>
    <cellStyle name="Обычный 50" xfId="4"/>
    <cellStyle name="Обычный 51" xfId="5"/>
    <cellStyle name="Обычный 52" xfId="34"/>
    <cellStyle name="Обычный 53" xfId="35"/>
    <cellStyle name="Обычный 54" xfId="36"/>
    <cellStyle name="Обычный 57" xfId="37"/>
    <cellStyle name="Обычный 58" xfId="38"/>
    <cellStyle name="Обычный 6" xfId="39"/>
    <cellStyle name="Обычный 63" xfId="40"/>
    <cellStyle name="Обычный 64" xfId="41"/>
    <cellStyle name="Обычный 66" xfId="42"/>
    <cellStyle name="Обычный 67" xfId="43"/>
    <cellStyle name="Обычный 68" xfId="44"/>
    <cellStyle name="Обычный 69" xfId="45"/>
    <cellStyle name="Обычный 7" xfId="46"/>
    <cellStyle name="Обычный 72" xfId="47"/>
    <cellStyle name="Обычный 73" xfId="48"/>
    <cellStyle name="Обычный 8" xfId="49"/>
    <cellStyle name="Обычный 80" xfId="50"/>
    <cellStyle name="Обычный 81" xfId="51"/>
    <cellStyle name="Обычный 82" xfId="52"/>
    <cellStyle name="Обычный 84" xfId="53"/>
    <cellStyle name="Обычный 9" xfId="54"/>
    <cellStyle name="Обычный 94" xfId="55"/>
    <cellStyle name="Обычный 95" xfId="56"/>
    <cellStyle name="Обычный 96" xfId="57"/>
    <cellStyle name="Обычный 97" xfId="58"/>
    <cellStyle name="Финансовый 2" xfId="6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0"/>
  <sheetViews>
    <sheetView tabSelected="1" view="pageBreakPreview" zoomScale="41" zoomScaleNormal="60" zoomScaleSheetLayoutView="41" workbookViewId="0">
      <pane ySplit="6" topLeftCell="A7" activePane="bottomLeft" state="frozen"/>
      <selection pane="bottomLeft" activeCell="P9" sqref="P9"/>
    </sheetView>
  </sheetViews>
  <sheetFormatPr defaultRowHeight="18.75" x14ac:dyDescent="0.3"/>
  <cols>
    <col min="1" max="1" width="9.140625" style="7"/>
    <col min="2" max="2" width="17.5703125" style="9" customWidth="1"/>
    <col min="3" max="3" width="20" style="9" customWidth="1"/>
    <col min="4" max="4" width="26.28515625" style="9" customWidth="1"/>
    <col min="5" max="5" width="17" style="9" bestFit="1" customWidth="1"/>
    <col min="6" max="6" width="13.140625" style="9" customWidth="1"/>
    <col min="7" max="7" width="37.140625" style="9" customWidth="1"/>
    <col min="8" max="12" width="10" style="9" customWidth="1"/>
    <col min="13" max="13" width="10.140625" style="9" customWidth="1"/>
    <col min="14" max="14" width="15.5703125" style="9" customWidth="1"/>
    <col min="15" max="15" width="23.42578125" style="9" customWidth="1"/>
    <col min="16" max="16" width="12.42578125" style="9" customWidth="1"/>
    <col min="17" max="17" width="17.140625" style="9" customWidth="1"/>
    <col min="18" max="19" width="13.140625" style="9" customWidth="1"/>
    <col min="20" max="20" width="32.140625" style="9" customWidth="1"/>
    <col min="21" max="21" width="27.5703125" style="9" customWidth="1"/>
    <col min="22" max="16384" width="9.140625" style="1"/>
  </cols>
  <sheetData>
    <row r="1" spans="1:21" ht="18.75" customHeight="1" x14ac:dyDescent="0.25">
      <c r="A1" s="26" t="s">
        <v>138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x14ac:dyDescent="0.2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48.75" customHeight="1" x14ac:dyDescent="0.25">
      <c r="A3" s="27" t="s">
        <v>0</v>
      </c>
      <c r="B3" s="27" t="s">
        <v>35</v>
      </c>
      <c r="C3" s="27" t="s">
        <v>1</v>
      </c>
      <c r="D3" s="27" t="s">
        <v>36</v>
      </c>
      <c r="E3" s="27" t="s">
        <v>2</v>
      </c>
      <c r="F3" s="27" t="s">
        <v>31</v>
      </c>
      <c r="G3" s="27" t="s">
        <v>3</v>
      </c>
      <c r="H3" s="27" t="s">
        <v>4</v>
      </c>
      <c r="I3" s="27"/>
      <c r="J3" s="27"/>
      <c r="K3" s="27"/>
      <c r="L3" s="27"/>
      <c r="M3" s="27" t="s">
        <v>5</v>
      </c>
      <c r="N3" s="27" t="s">
        <v>6</v>
      </c>
      <c r="O3" s="27" t="s">
        <v>7</v>
      </c>
      <c r="P3" s="27" t="s">
        <v>8</v>
      </c>
      <c r="Q3" s="28" t="s">
        <v>94</v>
      </c>
      <c r="R3" s="27" t="s">
        <v>9</v>
      </c>
      <c r="S3" s="27"/>
      <c r="T3" s="27" t="s">
        <v>37</v>
      </c>
      <c r="U3" s="27" t="s">
        <v>10</v>
      </c>
    </row>
    <row r="4" spans="1:21" x14ac:dyDescent="0.25">
      <c r="A4" s="27"/>
      <c r="B4" s="27"/>
      <c r="C4" s="27"/>
      <c r="D4" s="27"/>
      <c r="E4" s="27"/>
      <c r="F4" s="27"/>
      <c r="G4" s="27"/>
      <c r="H4" s="27" t="s">
        <v>11</v>
      </c>
      <c r="I4" s="27" t="s">
        <v>12</v>
      </c>
      <c r="J4" s="27"/>
      <c r="K4" s="27" t="s">
        <v>12</v>
      </c>
      <c r="L4" s="27"/>
      <c r="M4" s="27"/>
      <c r="N4" s="27"/>
      <c r="O4" s="27"/>
      <c r="P4" s="27"/>
      <c r="Q4" s="29"/>
      <c r="R4" s="27" t="s">
        <v>13</v>
      </c>
      <c r="S4" s="27" t="s">
        <v>14</v>
      </c>
      <c r="T4" s="27"/>
      <c r="U4" s="27"/>
    </row>
    <row r="5" spans="1:21" ht="18.75" customHeight="1" x14ac:dyDescent="0.25">
      <c r="A5" s="27"/>
      <c r="B5" s="27"/>
      <c r="C5" s="27"/>
      <c r="D5" s="27"/>
      <c r="E5" s="27"/>
      <c r="F5" s="27"/>
      <c r="G5" s="27"/>
      <c r="H5" s="27"/>
      <c r="I5" s="27">
        <v>0.4</v>
      </c>
      <c r="J5" s="27"/>
      <c r="K5" s="27" t="s">
        <v>15</v>
      </c>
      <c r="L5" s="27"/>
      <c r="M5" s="27"/>
      <c r="N5" s="27"/>
      <c r="O5" s="27"/>
      <c r="P5" s="27"/>
      <c r="Q5" s="29"/>
      <c r="R5" s="27"/>
      <c r="S5" s="27"/>
      <c r="T5" s="27"/>
      <c r="U5" s="27"/>
    </row>
    <row r="6" spans="1:21" ht="53.25" customHeight="1" x14ac:dyDescent="0.25">
      <c r="A6" s="27"/>
      <c r="B6" s="27"/>
      <c r="C6" s="27"/>
      <c r="D6" s="27"/>
      <c r="E6" s="27"/>
      <c r="F6" s="27"/>
      <c r="G6" s="27"/>
      <c r="H6" s="15" t="s">
        <v>16</v>
      </c>
      <c r="I6" s="15" t="s">
        <v>17</v>
      </c>
      <c r="J6" s="15" t="s">
        <v>18</v>
      </c>
      <c r="K6" s="15" t="s">
        <v>17</v>
      </c>
      <c r="L6" s="15" t="s">
        <v>18</v>
      </c>
      <c r="M6" s="27"/>
      <c r="N6" s="27"/>
      <c r="O6" s="27"/>
      <c r="P6" s="27"/>
      <c r="Q6" s="30"/>
      <c r="R6" s="27"/>
      <c r="S6" s="27"/>
      <c r="T6" s="27"/>
      <c r="U6" s="27"/>
    </row>
    <row r="7" spans="1:21" x14ac:dyDescent="0.25">
      <c r="B7" s="13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</row>
    <row r="8" spans="1:21" ht="93.75" x14ac:dyDescent="0.25">
      <c r="A8" s="14">
        <v>1</v>
      </c>
      <c r="B8" s="15" t="s">
        <v>39</v>
      </c>
      <c r="C8" s="15" t="s">
        <v>22</v>
      </c>
      <c r="D8" s="15" t="s">
        <v>23</v>
      </c>
      <c r="E8" s="2">
        <v>3.64</v>
      </c>
      <c r="F8" s="2">
        <f t="shared" ref="F8" si="0">I8+J8+K8+L8</f>
        <v>0.748</v>
      </c>
      <c r="G8" s="15" t="s">
        <v>24</v>
      </c>
      <c r="H8" s="15"/>
      <c r="I8" s="15">
        <v>0.748</v>
      </c>
      <c r="J8" s="15"/>
      <c r="K8" s="15"/>
      <c r="L8" s="15"/>
      <c r="M8" s="15"/>
      <c r="N8" s="15" t="s">
        <v>21</v>
      </c>
      <c r="O8" s="15" t="s">
        <v>20</v>
      </c>
      <c r="P8" s="15">
        <v>2020</v>
      </c>
      <c r="Q8" s="4">
        <v>100</v>
      </c>
      <c r="R8" s="15">
        <v>19</v>
      </c>
      <c r="S8" s="15">
        <v>2</v>
      </c>
      <c r="T8" s="15" t="s">
        <v>25</v>
      </c>
      <c r="U8" s="15" t="s">
        <v>32</v>
      </c>
    </row>
    <row r="9" spans="1:21" ht="300" x14ac:dyDescent="0.25">
      <c r="A9" s="14">
        <v>2</v>
      </c>
      <c r="B9" s="15" t="s">
        <v>39</v>
      </c>
      <c r="C9" s="15" t="s">
        <v>26</v>
      </c>
      <c r="D9" s="15" t="s">
        <v>27</v>
      </c>
      <c r="E9" s="2">
        <v>14</v>
      </c>
      <c r="F9" s="2">
        <f t="shared" ref="F9:F10" si="1">I9+J9+K9+L9</f>
        <v>1.08</v>
      </c>
      <c r="G9" s="15" t="s">
        <v>33</v>
      </c>
      <c r="H9" s="15">
        <v>400</v>
      </c>
      <c r="I9" s="15">
        <v>1.03</v>
      </c>
      <c r="J9" s="15">
        <v>0.05</v>
      </c>
      <c r="K9" s="15"/>
      <c r="L9" s="15"/>
      <c r="M9" s="15">
        <v>8.4600000000000009</v>
      </c>
      <c r="N9" s="15" t="s">
        <v>21</v>
      </c>
      <c r="O9" s="15" t="s">
        <v>20</v>
      </c>
      <c r="P9" s="15">
        <v>2020</v>
      </c>
      <c r="Q9" s="4">
        <v>70</v>
      </c>
      <c r="R9" s="15">
        <v>23</v>
      </c>
      <c r="S9" s="15">
        <v>10</v>
      </c>
      <c r="T9" s="15" t="s">
        <v>28</v>
      </c>
      <c r="U9" s="15" t="s">
        <v>29</v>
      </c>
    </row>
    <row r="10" spans="1:21" ht="187.5" x14ac:dyDescent="0.25">
      <c r="A10" s="14">
        <v>3</v>
      </c>
      <c r="B10" s="15" t="s">
        <v>39</v>
      </c>
      <c r="C10" s="15" t="s">
        <v>34</v>
      </c>
      <c r="D10" s="15" t="s">
        <v>27</v>
      </c>
      <c r="E10" s="2">
        <v>14</v>
      </c>
      <c r="F10" s="2">
        <f t="shared" si="1"/>
        <v>1.345</v>
      </c>
      <c r="G10" s="15" t="s">
        <v>93</v>
      </c>
      <c r="H10" s="15">
        <v>630</v>
      </c>
      <c r="I10" s="15">
        <v>1.32</v>
      </c>
      <c r="J10" s="15">
        <v>2.5000000000000001E-2</v>
      </c>
      <c r="K10" s="15"/>
      <c r="L10" s="15"/>
      <c r="M10" s="15">
        <v>7.4</v>
      </c>
      <c r="N10" s="15" t="s">
        <v>19</v>
      </c>
      <c r="O10" s="15" t="s">
        <v>20</v>
      </c>
      <c r="P10" s="15">
        <v>2020</v>
      </c>
      <c r="Q10" s="4">
        <v>100</v>
      </c>
      <c r="R10" s="15">
        <v>39</v>
      </c>
      <c r="S10" s="15">
        <v>3</v>
      </c>
      <c r="T10" s="15" t="s">
        <v>28</v>
      </c>
      <c r="U10" s="15" t="s">
        <v>30</v>
      </c>
    </row>
    <row r="11" spans="1:21" ht="146.25" customHeight="1" x14ac:dyDescent="0.25">
      <c r="A11" s="14">
        <v>4</v>
      </c>
      <c r="B11" s="15" t="s">
        <v>86</v>
      </c>
      <c r="C11" s="15" t="s">
        <v>82</v>
      </c>
      <c r="D11" s="15" t="s">
        <v>83</v>
      </c>
      <c r="E11" s="2">
        <v>18.43</v>
      </c>
      <c r="F11" s="2">
        <f t="shared" ref="F11" si="2">I11+J11+K11+L11</f>
        <v>0.995</v>
      </c>
      <c r="G11" s="15" t="s">
        <v>84</v>
      </c>
      <c r="H11" s="15"/>
      <c r="I11" s="15">
        <v>0.995</v>
      </c>
      <c r="J11" s="15"/>
      <c r="K11" s="15"/>
      <c r="L11" s="15"/>
      <c r="M11" s="15">
        <v>7.68</v>
      </c>
      <c r="N11" s="15" t="s">
        <v>19</v>
      </c>
      <c r="O11" s="15" t="s">
        <v>92</v>
      </c>
      <c r="P11" s="15">
        <v>2020</v>
      </c>
      <c r="Q11" s="5">
        <v>1</v>
      </c>
      <c r="R11" s="15">
        <v>43</v>
      </c>
      <c r="S11" s="15">
        <v>2</v>
      </c>
      <c r="T11" s="15" t="s">
        <v>85</v>
      </c>
      <c r="U11" s="15" t="s">
        <v>38</v>
      </c>
    </row>
    <row r="12" spans="1:21" ht="145.5" customHeight="1" x14ac:dyDescent="0.25">
      <c r="A12" s="14">
        <v>5</v>
      </c>
      <c r="B12" s="15" t="s">
        <v>52</v>
      </c>
      <c r="C12" s="15" t="s">
        <v>42</v>
      </c>
      <c r="D12" s="15" t="s">
        <v>43</v>
      </c>
      <c r="E12" s="2">
        <v>12</v>
      </c>
      <c r="F12" s="2">
        <f t="shared" ref="F12:F18" si="3">I12+J12+K12+L12</f>
        <v>0.48</v>
      </c>
      <c r="G12" s="15" t="s">
        <v>41</v>
      </c>
      <c r="H12" s="15"/>
      <c r="I12" s="15">
        <v>0.48</v>
      </c>
      <c r="J12" s="15"/>
      <c r="K12" s="15"/>
      <c r="L12" s="15"/>
      <c r="M12" s="15">
        <v>8.5</v>
      </c>
      <c r="N12" s="15" t="s">
        <v>21</v>
      </c>
      <c r="O12" s="15" t="s">
        <v>92</v>
      </c>
      <c r="P12" s="15">
        <v>2020</v>
      </c>
      <c r="Q12" s="3">
        <v>100</v>
      </c>
      <c r="R12" s="15">
        <v>12</v>
      </c>
      <c r="S12" s="15">
        <v>0</v>
      </c>
      <c r="T12" s="15" t="s">
        <v>54</v>
      </c>
      <c r="U12" s="15" t="s">
        <v>53</v>
      </c>
    </row>
    <row r="13" spans="1:21" ht="150" x14ac:dyDescent="0.25">
      <c r="A13" s="14">
        <v>6</v>
      </c>
      <c r="B13" s="15" t="s">
        <v>52</v>
      </c>
      <c r="C13" s="15" t="s">
        <v>95</v>
      </c>
      <c r="D13" s="15" t="s">
        <v>96</v>
      </c>
      <c r="E13" s="2">
        <v>12.17</v>
      </c>
      <c r="F13" s="2">
        <v>1</v>
      </c>
      <c r="G13" s="15" t="s">
        <v>51</v>
      </c>
      <c r="H13" s="15"/>
      <c r="I13" s="15">
        <v>1</v>
      </c>
      <c r="J13" s="15"/>
      <c r="K13" s="15"/>
      <c r="L13" s="15"/>
      <c r="M13" s="15">
        <v>5.72</v>
      </c>
      <c r="N13" s="15" t="s">
        <v>21</v>
      </c>
      <c r="O13" s="15" t="s">
        <v>40</v>
      </c>
      <c r="P13" s="15">
        <v>2020</v>
      </c>
      <c r="Q13" s="3">
        <v>100</v>
      </c>
      <c r="R13" s="15">
        <v>45</v>
      </c>
      <c r="S13" s="15">
        <v>4</v>
      </c>
      <c r="T13" s="15" t="s">
        <v>137</v>
      </c>
      <c r="U13" s="15" t="s">
        <v>38</v>
      </c>
    </row>
    <row r="14" spans="1:21" ht="93.75" x14ac:dyDescent="0.25">
      <c r="A14" s="14">
        <v>7</v>
      </c>
      <c r="B14" s="15" t="s">
        <v>52</v>
      </c>
      <c r="C14" s="15" t="s">
        <v>95</v>
      </c>
      <c r="D14" s="15" t="s">
        <v>97</v>
      </c>
      <c r="E14" s="2">
        <v>15.74</v>
      </c>
      <c r="F14" s="2">
        <v>0.9</v>
      </c>
      <c r="G14" s="15" t="s">
        <v>51</v>
      </c>
      <c r="H14" s="15"/>
      <c r="I14" s="15">
        <v>0.9</v>
      </c>
      <c r="J14" s="15"/>
      <c r="K14" s="15"/>
      <c r="L14" s="15"/>
      <c r="M14" s="15">
        <v>6.12</v>
      </c>
      <c r="N14" s="15" t="s">
        <v>21</v>
      </c>
      <c r="O14" s="15" t="s">
        <v>40</v>
      </c>
      <c r="P14" s="15">
        <v>2020</v>
      </c>
      <c r="Q14" s="3">
        <v>100</v>
      </c>
      <c r="R14" s="15">
        <v>26</v>
      </c>
      <c r="S14" s="15">
        <v>1</v>
      </c>
      <c r="T14" s="15" t="s">
        <v>98</v>
      </c>
      <c r="U14" s="15" t="s">
        <v>38</v>
      </c>
    </row>
    <row r="15" spans="1:21" ht="150" x14ac:dyDescent="0.25">
      <c r="A15" s="14">
        <v>8</v>
      </c>
      <c r="B15" s="15" t="s">
        <v>52</v>
      </c>
      <c r="C15" s="15" t="s">
        <v>46</v>
      </c>
      <c r="D15" s="15" t="s">
        <v>45</v>
      </c>
      <c r="E15" s="2">
        <v>13.9</v>
      </c>
      <c r="F15" s="2">
        <f t="shared" si="3"/>
        <v>1.71</v>
      </c>
      <c r="G15" s="15" t="s">
        <v>44</v>
      </c>
      <c r="H15" s="15"/>
      <c r="I15" s="15">
        <v>1.71</v>
      </c>
      <c r="J15" s="15"/>
      <c r="K15" s="15"/>
      <c r="L15" s="15"/>
      <c r="M15" s="15">
        <v>5.26</v>
      </c>
      <c r="N15" s="15" t="s">
        <v>21</v>
      </c>
      <c r="O15" s="15" t="s">
        <v>40</v>
      </c>
      <c r="P15" s="15">
        <v>2020</v>
      </c>
      <c r="Q15" s="3">
        <v>100</v>
      </c>
      <c r="R15" s="15">
        <v>52</v>
      </c>
      <c r="S15" s="15"/>
      <c r="T15" s="15" t="s">
        <v>55</v>
      </c>
      <c r="U15" s="15" t="s">
        <v>56</v>
      </c>
    </row>
    <row r="16" spans="1:21" ht="112.5" x14ac:dyDescent="0.25">
      <c r="A16" s="14">
        <v>9</v>
      </c>
      <c r="B16" s="15" t="s">
        <v>52</v>
      </c>
      <c r="C16" s="15" t="s">
        <v>47</v>
      </c>
      <c r="D16" s="15" t="s">
        <v>45</v>
      </c>
      <c r="E16" s="2">
        <v>13.27</v>
      </c>
      <c r="F16" s="2">
        <f t="shared" si="3"/>
        <v>1.17</v>
      </c>
      <c r="G16" s="15" t="s">
        <v>44</v>
      </c>
      <c r="H16" s="15"/>
      <c r="I16" s="15">
        <v>1.17</v>
      </c>
      <c r="J16" s="15"/>
      <c r="K16" s="15"/>
      <c r="L16" s="15"/>
      <c r="M16" s="15">
        <v>5.2</v>
      </c>
      <c r="N16" s="15" t="s">
        <v>21</v>
      </c>
      <c r="O16" s="15" t="s">
        <v>40</v>
      </c>
      <c r="P16" s="15">
        <v>2020</v>
      </c>
      <c r="Q16" s="3">
        <v>100</v>
      </c>
      <c r="R16" s="15">
        <v>30</v>
      </c>
      <c r="S16" s="15"/>
      <c r="T16" s="15" t="s">
        <v>57</v>
      </c>
      <c r="U16" s="15" t="s">
        <v>38</v>
      </c>
    </row>
    <row r="17" spans="1:21" ht="131.25" x14ac:dyDescent="0.25">
      <c r="A17" s="14">
        <v>10</v>
      </c>
      <c r="B17" s="15" t="s">
        <v>52</v>
      </c>
      <c r="C17" s="15" t="s">
        <v>48</v>
      </c>
      <c r="D17" s="6" t="s">
        <v>99</v>
      </c>
      <c r="E17" s="2">
        <v>11.62</v>
      </c>
      <c r="F17" s="2">
        <f t="shared" si="3"/>
        <v>0.81</v>
      </c>
      <c r="G17" s="15" t="s">
        <v>44</v>
      </c>
      <c r="H17" s="15"/>
      <c r="I17" s="15">
        <v>0.81</v>
      </c>
      <c r="J17" s="15"/>
      <c r="K17" s="15"/>
      <c r="L17" s="15"/>
      <c r="M17" s="15">
        <v>6.13</v>
      </c>
      <c r="N17" s="15" t="s">
        <v>21</v>
      </c>
      <c r="O17" s="15" t="s">
        <v>40</v>
      </c>
      <c r="P17" s="15">
        <v>2020</v>
      </c>
      <c r="Q17" s="3">
        <v>100</v>
      </c>
      <c r="R17" s="15">
        <v>15</v>
      </c>
      <c r="S17" s="15">
        <v>1</v>
      </c>
      <c r="T17" s="15" t="s">
        <v>58</v>
      </c>
      <c r="U17" s="15" t="s">
        <v>38</v>
      </c>
    </row>
    <row r="18" spans="1:21" ht="75" x14ac:dyDescent="0.25">
      <c r="A18" s="14">
        <v>11</v>
      </c>
      <c r="B18" s="15" t="s">
        <v>52</v>
      </c>
      <c r="C18" s="15" t="s">
        <v>49</v>
      </c>
      <c r="D18" s="15" t="s">
        <v>50</v>
      </c>
      <c r="E18" s="2">
        <v>31.43</v>
      </c>
      <c r="F18" s="2">
        <f t="shared" si="3"/>
        <v>1.96</v>
      </c>
      <c r="G18" s="15" t="s">
        <v>44</v>
      </c>
      <c r="H18" s="15"/>
      <c r="I18" s="15">
        <v>1.96</v>
      </c>
      <c r="J18" s="15"/>
      <c r="K18" s="15"/>
      <c r="L18" s="15"/>
      <c r="M18" s="15">
        <v>8.0399999999999991</v>
      </c>
      <c r="N18" s="15" t="s">
        <v>21</v>
      </c>
      <c r="O18" s="15" t="s">
        <v>40</v>
      </c>
      <c r="P18" s="15">
        <v>2020</v>
      </c>
      <c r="Q18" s="3">
        <v>100</v>
      </c>
      <c r="R18" s="15">
        <v>56</v>
      </c>
      <c r="S18" s="15">
        <v>2</v>
      </c>
      <c r="T18" s="15" t="s">
        <v>100</v>
      </c>
      <c r="U18" s="15" t="s">
        <v>59</v>
      </c>
    </row>
    <row r="19" spans="1:21" s="7" customFormat="1" ht="75" x14ac:dyDescent="0.25">
      <c r="A19" s="14">
        <v>12</v>
      </c>
      <c r="B19" s="15" t="s">
        <v>89</v>
      </c>
      <c r="C19" s="15" t="s">
        <v>110</v>
      </c>
      <c r="D19" s="15" t="s">
        <v>88</v>
      </c>
      <c r="E19" s="2">
        <v>18.100000000000001</v>
      </c>
      <c r="F19" s="2">
        <v>1.4</v>
      </c>
      <c r="G19" s="15" t="s">
        <v>91</v>
      </c>
      <c r="H19" s="15"/>
      <c r="I19" s="15">
        <v>1.4</v>
      </c>
      <c r="J19" s="15"/>
      <c r="K19" s="15"/>
      <c r="L19" s="15"/>
      <c r="M19" s="15">
        <v>4.3</v>
      </c>
      <c r="N19" s="15" t="s">
        <v>21</v>
      </c>
      <c r="O19" s="15" t="s">
        <v>90</v>
      </c>
      <c r="P19" s="25">
        <v>2020</v>
      </c>
      <c r="Q19" s="4">
        <v>100</v>
      </c>
      <c r="R19" s="15">
        <v>12</v>
      </c>
      <c r="S19" s="15">
        <v>9</v>
      </c>
      <c r="T19" s="15" t="s">
        <v>111</v>
      </c>
      <c r="U19" s="15" t="s">
        <v>112</v>
      </c>
    </row>
    <row r="20" spans="1:21" s="7" customFormat="1" ht="56.25" x14ac:dyDescent="0.25">
      <c r="A20" s="14">
        <v>13</v>
      </c>
      <c r="B20" s="15" t="s">
        <v>89</v>
      </c>
      <c r="C20" s="15" t="s">
        <v>113</v>
      </c>
      <c r="D20" s="15" t="s">
        <v>114</v>
      </c>
      <c r="E20" s="17">
        <v>11.2</v>
      </c>
      <c r="F20" s="17">
        <v>0.8</v>
      </c>
      <c r="G20" s="15" t="s">
        <v>115</v>
      </c>
      <c r="H20" s="11"/>
      <c r="I20" s="10">
        <v>0.7</v>
      </c>
      <c r="J20" s="11"/>
      <c r="K20" s="11"/>
      <c r="L20" s="11"/>
      <c r="M20" s="11" t="s">
        <v>80</v>
      </c>
      <c r="N20" s="10" t="s">
        <v>21</v>
      </c>
      <c r="O20" s="15" t="s">
        <v>92</v>
      </c>
      <c r="P20" s="25">
        <v>2020</v>
      </c>
      <c r="Q20" s="4">
        <v>100</v>
      </c>
      <c r="R20" s="10">
        <v>13</v>
      </c>
      <c r="S20" s="10">
        <v>10</v>
      </c>
      <c r="T20" s="10" t="s">
        <v>116</v>
      </c>
      <c r="U20" s="10" t="s">
        <v>38</v>
      </c>
    </row>
    <row r="21" spans="1:21" s="7" customFormat="1" ht="56.25" x14ac:dyDescent="0.25">
      <c r="A21" s="14">
        <v>14</v>
      </c>
      <c r="B21" s="15" t="s">
        <v>89</v>
      </c>
      <c r="C21" s="15" t="s">
        <v>117</v>
      </c>
      <c r="D21" s="15" t="s">
        <v>87</v>
      </c>
      <c r="E21" s="15"/>
      <c r="F21" s="15" t="s">
        <v>118</v>
      </c>
      <c r="G21" s="15" t="s">
        <v>119</v>
      </c>
      <c r="H21" s="18"/>
      <c r="I21" s="15">
        <v>0.2</v>
      </c>
      <c r="J21" s="18"/>
      <c r="K21" s="18"/>
      <c r="L21" s="18"/>
      <c r="M21" s="19"/>
      <c r="N21" s="15" t="s">
        <v>21</v>
      </c>
      <c r="O21" s="15" t="s">
        <v>101</v>
      </c>
      <c r="P21" s="25">
        <v>2020</v>
      </c>
      <c r="Q21" s="3">
        <v>100</v>
      </c>
      <c r="R21" s="15">
        <v>24</v>
      </c>
      <c r="S21" s="15">
        <v>8</v>
      </c>
      <c r="T21" s="12" t="s">
        <v>120</v>
      </c>
      <c r="U21" s="15" t="s">
        <v>121</v>
      </c>
    </row>
    <row r="22" spans="1:21" s="7" customFormat="1" ht="56.25" x14ac:dyDescent="0.25">
      <c r="A22" s="14">
        <v>15</v>
      </c>
      <c r="B22" s="15" t="s">
        <v>89</v>
      </c>
      <c r="C22" s="15" t="s">
        <v>122</v>
      </c>
      <c r="D22" s="15" t="s">
        <v>123</v>
      </c>
      <c r="E22" s="15"/>
      <c r="F22" s="15">
        <v>1.7509999999999999</v>
      </c>
      <c r="G22" s="15" t="s">
        <v>124</v>
      </c>
      <c r="H22" s="18"/>
      <c r="I22" s="15">
        <v>0.31</v>
      </c>
      <c r="J22" s="18"/>
      <c r="K22" s="18"/>
      <c r="L22" s="18"/>
      <c r="M22" s="19"/>
      <c r="N22" s="15" t="s">
        <v>21</v>
      </c>
      <c r="O22" s="15" t="s">
        <v>101</v>
      </c>
      <c r="P22" s="25">
        <v>2020</v>
      </c>
      <c r="Q22" s="3">
        <v>100</v>
      </c>
      <c r="R22" s="15">
        <v>44</v>
      </c>
      <c r="S22" s="15">
        <v>12</v>
      </c>
      <c r="T22" s="12" t="s">
        <v>125</v>
      </c>
      <c r="U22" s="15" t="s">
        <v>121</v>
      </c>
    </row>
    <row r="23" spans="1:21" s="7" customFormat="1" ht="78.75" customHeight="1" x14ac:dyDescent="0.25">
      <c r="A23" s="14">
        <v>16</v>
      </c>
      <c r="B23" s="15" t="s">
        <v>89</v>
      </c>
      <c r="C23" s="15" t="s">
        <v>126</v>
      </c>
      <c r="D23" s="15" t="s">
        <v>123</v>
      </c>
      <c r="E23" s="15"/>
      <c r="F23" s="15">
        <v>1.391</v>
      </c>
      <c r="G23" s="15" t="s">
        <v>119</v>
      </c>
      <c r="H23" s="18"/>
      <c r="I23" s="15">
        <v>0.22</v>
      </c>
      <c r="J23" s="18"/>
      <c r="K23" s="18"/>
      <c r="L23" s="18"/>
      <c r="M23" s="19"/>
      <c r="N23" s="15" t="s">
        <v>21</v>
      </c>
      <c r="O23" s="15" t="s">
        <v>101</v>
      </c>
      <c r="P23" s="25">
        <v>2020</v>
      </c>
      <c r="Q23" s="3">
        <v>100</v>
      </c>
      <c r="R23" s="15">
        <v>36</v>
      </c>
      <c r="S23" s="15">
        <v>8</v>
      </c>
      <c r="T23" s="12" t="s">
        <v>127</v>
      </c>
      <c r="U23" s="15" t="s">
        <v>38</v>
      </c>
    </row>
    <row r="24" spans="1:21" s="7" customFormat="1" ht="244.5" customHeight="1" x14ac:dyDescent="0.25">
      <c r="A24" s="14">
        <v>17</v>
      </c>
      <c r="B24" s="15" t="s">
        <v>128</v>
      </c>
      <c r="C24" s="15" t="s">
        <v>130</v>
      </c>
      <c r="D24" s="15" t="s">
        <v>131</v>
      </c>
      <c r="E24" s="15">
        <v>29</v>
      </c>
      <c r="F24" s="15">
        <v>0.214</v>
      </c>
      <c r="G24" s="15" t="s">
        <v>132</v>
      </c>
      <c r="H24" s="18"/>
      <c r="I24" s="15">
        <v>0.214</v>
      </c>
      <c r="J24" s="18"/>
      <c r="K24" s="18"/>
      <c r="L24" s="18"/>
      <c r="M24" s="19">
        <v>3</v>
      </c>
      <c r="N24" s="15" t="s">
        <v>102</v>
      </c>
      <c r="O24" s="15" t="s">
        <v>133</v>
      </c>
      <c r="P24" s="25">
        <v>2020</v>
      </c>
      <c r="Q24" s="3">
        <v>100</v>
      </c>
      <c r="R24" s="15">
        <v>41</v>
      </c>
      <c r="S24" s="15">
        <v>2</v>
      </c>
      <c r="T24" s="12" t="s">
        <v>129</v>
      </c>
      <c r="U24" s="15" t="s">
        <v>81</v>
      </c>
    </row>
    <row r="25" spans="1:21" ht="150" x14ac:dyDescent="0.25">
      <c r="A25" s="14">
        <v>18</v>
      </c>
      <c r="B25" s="15" t="s">
        <v>103</v>
      </c>
      <c r="C25" s="15" t="s">
        <v>61</v>
      </c>
      <c r="D25" s="15" t="s">
        <v>60</v>
      </c>
      <c r="E25" s="15">
        <v>25.86</v>
      </c>
      <c r="F25" s="15">
        <v>0.94399999999999995</v>
      </c>
      <c r="G25" s="15" t="s">
        <v>62</v>
      </c>
      <c r="H25" s="15">
        <v>250</v>
      </c>
      <c r="I25" s="15">
        <v>0.94399999999999995</v>
      </c>
      <c r="J25" s="15"/>
      <c r="K25" s="15"/>
      <c r="L25" s="15"/>
      <c r="M25" s="15">
        <v>6.44</v>
      </c>
      <c r="N25" s="15" t="s">
        <v>21</v>
      </c>
      <c r="O25" s="15" t="s">
        <v>67</v>
      </c>
      <c r="P25" s="25">
        <v>2020</v>
      </c>
      <c r="Q25" s="15">
        <v>100</v>
      </c>
      <c r="R25" s="15">
        <v>26</v>
      </c>
      <c r="S25" s="15">
        <v>11</v>
      </c>
      <c r="T25" s="15" t="s">
        <v>104</v>
      </c>
      <c r="U25" s="24" t="s">
        <v>38</v>
      </c>
    </row>
    <row r="26" spans="1:21" ht="37.5" x14ac:dyDescent="0.25">
      <c r="A26" s="14">
        <v>19</v>
      </c>
      <c r="B26" s="15" t="s">
        <v>103</v>
      </c>
      <c r="C26" s="15" t="s">
        <v>134</v>
      </c>
      <c r="D26" s="15" t="s">
        <v>60</v>
      </c>
      <c r="E26" s="15"/>
      <c r="F26" s="15">
        <v>11.83</v>
      </c>
      <c r="G26" s="15" t="s">
        <v>135</v>
      </c>
      <c r="H26" s="15">
        <v>630</v>
      </c>
      <c r="I26" s="15"/>
      <c r="J26" s="15"/>
      <c r="K26" s="15"/>
      <c r="L26" s="15"/>
      <c r="M26" s="15">
        <v>11.39</v>
      </c>
      <c r="N26" s="15" t="s">
        <v>21</v>
      </c>
      <c r="O26" s="15" t="s">
        <v>40</v>
      </c>
      <c r="P26" s="25">
        <v>2020</v>
      </c>
      <c r="Q26" s="15">
        <v>100</v>
      </c>
      <c r="R26" s="15">
        <v>101</v>
      </c>
      <c r="S26" s="15">
        <v>25</v>
      </c>
      <c r="T26" s="15" t="s">
        <v>136</v>
      </c>
      <c r="U26" s="24" t="s">
        <v>136</v>
      </c>
    </row>
    <row r="27" spans="1:21" ht="93.75" x14ac:dyDescent="0.25">
      <c r="A27" s="14">
        <v>20</v>
      </c>
      <c r="B27" s="20" t="s">
        <v>105</v>
      </c>
      <c r="C27" s="23" t="s">
        <v>63</v>
      </c>
      <c r="D27" s="20" t="s">
        <v>64</v>
      </c>
      <c r="E27" s="21">
        <v>10.4</v>
      </c>
      <c r="F27" s="21">
        <f t="shared" ref="F27" si="4">I27-J27+K27+L27</f>
        <v>0.21</v>
      </c>
      <c r="G27" s="23" t="s">
        <v>107</v>
      </c>
      <c r="H27" s="20"/>
      <c r="I27" s="20">
        <v>0.21</v>
      </c>
      <c r="J27" s="20"/>
      <c r="K27" s="20"/>
      <c r="L27" s="20"/>
      <c r="M27" s="20">
        <v>5.4</v>
      </c>
      <c r="N27" s="20" t="s">
        <v>21</v>
      </c>
      <c r="O27" s="20" t="s">
        <v>67</v>
      </c>
      <c r="P27" s="20">
        <v>2020</v>
      </c>
      <c r="Q27" s="22">
        <v>80</v>
      </c>
      <c r="R27" s="20">
        <v>0</v>
      </c>
      <c r="S27" s="20">
        <v>5</v>
      </c>
      <c r="T27" s="23" t="s">
        <v>65</v>
      </c>
      <c r="U27" s="23" t="s">
        <v>106</v>
      </c>
    </row>
    <row r="28" spans="1:21" ht="150" x14ac:dyDescent="0.25">
      <c r="A28" s="14">
        <v>21</v>
      </c>
      <c r="B28" s="15" t="s">
        <v>75</v>
      </c>
      <c r="C28" s="15" t="s">
        <v>68</v>
      </c>
      <c r="D28" s="15" t="s">
        <v>66</v>
      </c>
      <c r="E28" s="2">
        <v>13.01</v>
      </c>
      <c r="F28" s="2">
        <v>2</v>
      </c>
      <c r="G28" s="15" t="s">
        <v>69</v>
      </c>
      <c r="H28" s="15"/>
      <c r="I28" s="15">
        <v>2</v>
      </c>
      <c r="J28" s="15"/>
      <c r="K28" s="15"/>
      <c r="L28" s="15"/>
      <c r="M28" s="15">
        <v>5.59</v>
      </c>
      <c r="N28" s="15" t="s">
        <v>21</v>
      </c>
      <c r="O28" s="15" t="s">
        <v>20</v>
      </c>
      <c r="P28" s="15">
        <v>2020</v>
      </c>
      <c r="Q28" s="15">
        <v>100</v>
      </c>
      <c r="R28" s="15">
        <v>84</v>
      </c>
      <c r="S28" s="15">
        <v>1</v>
      </c>
      <c r="T28" s="15" t="s">
        <v>76</v>
      </c>
      <c r="U28" s="24" t="s">
        <v>108</v>
      </c>
    </row>
    <row r="29" spans="1:21" ht="150" x14ac:dyDescent="0.25">
      <c r="A29" s="14">
        <v>22</v>
      </c>
      <c r="B29" s="15" t="s">
        <v>75</v>
      </c>
      <c r="C29" s="15" t="s">
        <v>72</v>
      </c>
      <c r="D29" s="15" t="s">
        <v>71</v>
      </c>
      <c r="E29" s="2">
        <v>12.33</v>
      </c>
      <c r="F29" s="2">
        <v>2.33</v>
      </c>
      <c r="G29" s="15" t="s">
        <v>73</v>
      </c>
      <c r="H29" s="15"/>
      <c r="I29" s="15">
        <v>2.33</v>
      </c>
      <c r="J29" s="15"/>
      <c r="K29" s="15"/>
      <c r="L29" s="15"/>
      <c r="M29" s="15">
        <v>7.25</v>
      </c>
      <c r="N29" s="15" t="s">
        <v>21</v>
      </c>
      <c r="O29" s="15" t="s">
        <v>109</v>
      </c>
      <c r="P29" s="15">
        <v>2020</v>
      </c>
      <c r="Q29" s="15">
        <v>100</v>
      </c>
      <c r="R29" s="15">
        <v>63</v>
      </c>
      <c r="S29" s="15">
        <v>0</v>
      </c>
      <c r="T29" s="15" t="s">
        <v>77</v>
      </c>
      <c r="U29" s="24" t="s">
        <v>78</v>
      </c>
    </row>
    <row r="30" spans="1:21" ht="150" x14ac:dyDescent="0.25">
      <c r="A30" s="14">
        <v>23</v>
      </c>
      <c r="B30" s="15" t="s">
        <v>75</v>
      </c>
      <c r="C30" s="15" t="s">
        <v>74</v>
      </c>
      <c r="D30" s="15" t="s">
        <v>71</v>
      </c>
      <c r="E30" s="2">
        <v>13.39</v>
      </c>
      <c r="F30" s="2">
        <v>1.6</v>
      </c>
      <c r="G30" s="15" t="s">
        <v>70</v>
      </c>
      <c r="H30" s="15"/>
      <c r="I30" s="15">
        <v>1.6</v>
      </c>
      <c r="J30" s="15"/>
      <c r="K30" s="15"/>
      <c r="L30" s="15"/>
      <c r="M30" s="15">
        <v>7.15</v>
      </c>
      <c r="N30" s="15" t="s">
        <v>21</v>
      </c>
      <c r="O30" s="15" t="s">
        <v>109</v>
      </c>
      <c r="P30" s="15">
        <v>2020</v>
      </c>
      <c r="Q30" s="15">
        <v>100</v>
      </c>
      <c r="R30" s="15">
        <v>36</v>
      </c>
      <c r="S30" s="15">
        <v>0</v>
      </c>
      <c r="T30" s="15" t="s">
        <v>79</v>
      </c>
      <c r="U30" s="24" t="s">
        <v>38</v>
      </c>
    </row>
  </sheetData>
  <autoFilter ref="A7:U30"/>
  <mergeCells count="24">
    <mergeCell ref="Q3:Q6"/>
    <mergeCell ref="I5:J5"/>
    <mergeCell ref="K5:L5"/>
    <mergeCell ref="H3:L3"/>
    <mergeCell ref="H4:H5"/>
    <mergeCell ref="I4:J4"/>
    <mergeCell ref="K4:L4"/>
    <mergeCell ref="N3:N6"/>
    <mergeCell ref="A1:U1"/>
    <mergeCell ref="A3:A6"/>
    <mergeCell ref="B3:B6"/>
    <mergeCell ref="C3:C6"/>
    <mergeCell ref="G3:G6"/>
    <mergeCell ref="T3:T6"/>
    <mergeCell ref="D3:D6"/>
    <mergeCell ref="E3:E6"/>
    <mergeCell ref="F3:F6"/>
    <mergeCell ref="R3:S3"/>
    <mergeCell ref="U3:U6"/>
    <mergeCell ref="R4:R6"/>
    <mergeCell ref="S4:S6"/>
    <mergeCell ref="M3:M6"/>
    <mergeCell ref="O3:O6"/>
    <mergeCell ref="P3:P6"/>
  </mergeCells>
  <printOptions horizontalCentered="1" verticalCentered="1"/>
  <pageMargins left="0" right="0" top="0" bottom="0" header="0" footer="0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2021-04-30T05:36:21Z</dcterms:modified>
</cp:coreProperties>
</file>